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Q23" i="3" l="1"/>
  <c r="R23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<sst xmlns="http://schemas.openxmlformats.org/spreadsheetml/2006/main" count="67" uniqueCount="59">
  <si>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</si>
  <si>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</si>
  <si>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</si>
  <si>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</si>
  <si>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</si>
  <si>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</si>
  <si>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</si>
  <si>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</si>
  <si>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</si>
  <si>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</si>
  <si>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</si>
  <si>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</si>
  <si>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</si>
  <si>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</si>
  <si>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</si>
  <si>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</si>
  <si>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</si>
  <si>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</si>
  <si>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</si>
  <si>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</si>
  <si>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</si>
  <si>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</si>
  <si>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</si>
  <si>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</si>
  <si>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</si>
  <si>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</si>
  <si>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</si>
  <si>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</si>
  <si>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</si>
  <si>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</si>
  <si>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</si>
  <si>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</si>
  <si>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</si>
  <si>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</si>
  <si>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</si>
  <si>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</si>
  <si>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</si>
  <si>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</si>
  <si>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</si>
  <si>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</si>
  <si>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</si>
  <si>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</si>
  <si>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</si>
  <si>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</si>
  <si>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</si>
  <si>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</si>
  <si>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</si>
  <si>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</si>
  <si>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</si>
  <si>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</si>
  <si>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</si>
  <si>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</si>
  <si>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Ιανουάριος 2016</t>
  </si>
  <si>
    <t>Μεταβολή
2015-2016</t>
  </si>
  <si>
    <t xml:space="preserve">Ιαν.-Φεβρ. 2016 </t>
  </si>
  <si>
    <t>Φεβρουάριος 2015</t>
  </si>
  <si>
    <t>Φεβρουάριος 2016</t>
  </si>
  <si>
    <t xml:space="preserve">            Ετήσια μεταβολή, Φεβρουάριος 2015-2016 και μηνιαία μεταβολή</t>
  </si>
  <si>
    <t xml:space="preserve">            Ιανουάριος- Φεβρουάριος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</si>
</sst>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164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3" fontId="9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164" fontId="5" fillId="0" borderId="2" xfId="0" applyNumberFormat="1" applyFont="1" applyBorder="1"/>
    <xf numFmtId="0" fontId="0" fillId="0" borderId="7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10" xfId="0" applyNumberForma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2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Φεβρουάριο</a:t>
            </a:r>
            <a:r>
              <a:rPr lang="el-GR" baseline="0"/>
              <a:t> </a:t>
            </a:r>
            <a:r>
              <a:rPr lang="el-GR"/>
              <a:t>του 2015 και 2016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290</c:v>
                </c:pt>
                <c:pt idx="1">
                  <c:v>86</c:v>
                </c:pt>
                <c:pt idx="2">
                  <c:v>4097</c:v>
                </c:pt>
                <c:pt idx="3">
                  <c:v>34</c:v>
                </c:pt>
                <c:pt idx="4">
                  <c:v>141</c:v>
                </c:pt>
                <c:pt idx="5">
                  <c:v>5879</c:v>
                </c:pt>
                <c:pt idx="6">
                  <c:v>8342</c:v>
                </c:pt>
                <c:pt idx="7">
                  <c:v>1812</c:v>
                </c:pt>
                <c:pt idx="8">
                  <c:v>10743</c:v>
                </c:pt>
                <c:pt idx="9">
                  <c:v>919</c:v>
                </c:pt>
                <c:pt idx="10">
                  <c:v>1377</c:v>
                </c:pt>
                <c:pt idx="11">
                  <c:v>310</c:v>
                </c:pt>
                <c:pt idx="12">
                  <c:v>5885</c:v>
                </c:pt>
                <c:pt idx="13">
                  <c:v>572</c:v>
                </c:pt>
                <c:pt idx="14">
                  <c:v>5438</c:v>
                </c:pt>
                <c:pt idx="15">
                  <c:v>4315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293</c:v>
                </c:pt>
                <c:pt idx="1">
                  <c:v>59</c:v>
                </c:pt>
                <c:pt idx="2">
                  <c:v>3407</c:v>
                </c:pt>
                <c:pt idx="3">
                  <c:v>54</c:v>
                </c:pt>
                <c:pt idx="4">
                  <c:v>138</c:v>
                </c:pt>
                <c:pt idx="5">
                  <c:v>4648</c:v>
                </c:pt>
                <c:pt idx="6">
                  <c:v>7756</c:v>
                </c:pt>
                <c:pt idx="7">
                  <c:v>1949</c:v>
                </c:pt>
                <c:pt idx="8">
                  <c:v>10517</c:v>
                </c:pt>
                <c:pt idx="9">
                  <c:v>622</c:v>
                </c:pt>
                <c:pt idx="10">
                  <c:v>1004</c:v>
                </c:pt>
                <c:pt idx="11">
                  <c:v>344</c:v>
                </c:pt>
                <c:pt idx="12">
                  <c:v>4982</c:v>
                </c:pt>
                <c:pt idx="13">
                  <c:v>498</c:v>
                </c:pt>
                <c:pt idx="14">
                  <c:v>5104</c:v>
                </c:pt>
                <c:pt idx="15">
                  <c:v>4586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34336"/>
        <c:axId val="104064512"/>
      </c:barChart>
      <c:catAx>
        <c:axId val="959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1040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6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959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2015 και 2016 κατά οικονομική δραστηριότητα -Φεβρουάριος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3</c:v>
                </c:pt>
                <c:pt idx="1">
                  <c:v>-27</c:v>
                </c:pt>
                <c:pt idx="2">
                  <c:v>-690</c:v>
                </c:pt>
                <c:pt idx="3">
                  <c:v>20</c:v>
                </c:pt>
                <c:pt idx="4">
                  <c:v>-3</c:v>
                </c:pt>
                <c:pt idx="5">
                  <c:v>-1231</c:v>
                </c:pt>
                <c:pt idx="6">
                  <c:v>-586</c:v>
                </c:pt>
                <c:pt idx="7">
                  <c:v>137</c:v>
                </c:pt>
                <c:pt idx="8">
                  <c:v>-226</c:v>
                </c:pt>
                <c:pt idx="9">
                  <c:v>-297</c:v>
                </c:pt>
                <c:pt idx="10">
                  <c:v>-373</c:v>
                </c:pt>
                <c:pt idx="11">
                  <c:v>34</c:v>
                </c:pt>
                <c:pt idx="12">
                  <c:v>-903</c:v>
                </c:pt>
                <c:pt idx="13">
                  <c:v>-74</c:v>
                </c:pt>
                <c:pt idx="14">
                  <c:v>-334</c:v>
                </c:pt>
                <c:pt idx="15">
                  <c:v>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20608"/>
        <c:axId val="156822144"/>
      </c:barChart>
      <c:catAx>
        <c:axId val="156820608"/>
        <c:scaling>
          <c:orientation val="minMax"/>
        </c:scaling>
        <c:delete val="1"/>
        <c:axPos val="l"/>
        <c:majorTickMark val="out"/>
        <c:minorTickMark val="none"/>
        <c:tickLblPos val="nextTo"/>
        <c:crossAx val="156822144"/>
        <c:crosses val="autoZero"/>
        <c:auto val="1"/>
        <c:lblAlgn val="ctr"/>
        <c:lblOffset val="100"/>
        <c:noMultiLvlLbl val="0"/>
      </c:catAx>
      <c:valAx>
        <c:axId val="1568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1568206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Y11" sqref="Y11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69" t="s">
        <v>21</v>
      </c>
      <c r="D1" s="69"/>
      <c r="E1" s="69"/>
      <c r="F1" s="69"/>
      <c r="G1" s="69"/>
      <c r="H1" s="69"/>
      <c r="I1" s="69"/>
      <c r="J1" s="69"/>
      <c r="K1" s="69"/>
      <c r="L1" s="6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7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8" t="s">
        <v>58</v>
      </c>
      <c r="E3" s="39"/>
      <c r="F3" s="39"/>
      <c r="G3" s="39"/>
      <c r="H3" s="39"/>
      <c r="I3" s="72"/>
      <c r="J3" s="72"/>
      <c r="K3" s="72"/>
      <c r="L3" s="72"/>
      <c r="M3" s="72"/>
      <c r="N3" s="7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2"/>
      <c r="D4" s="53" t="s">
        <v>1</v>
      </c>
      <c r="E4" s="70" t="s">
        <v>52</v>
      </c>
      <c r="F4" s="70"/>
      <c r="G4" s="73" t="s">
        <v>54</v>
      </c>
      <c r="H4" s="70"/>
      <c r="I4" s="70" t="s">
        <v>55</v>
      </c>
      <c r="J4" s="70"/>
      <c r="K4" s="70" t="s">
        <v>56</v>
      </c>
      <c r="L4" s="70"/>
      <c r="M4" s="70" t="s">
        <v>53</v>
      </c>
      <c r="N4" s="71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4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5" t="s">
        <v>4</v>
      </c>
      <c r="O5" s="1"/>
      <c r="P5" s="1"/>
      <c r="Q5" s="77"/>
      <c r="R5" s="7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4"/>
      <c r="D6" s="40"/>
      <c r="E6" s="43"/>
      <c r="F6" s="43"/>
      <c r="G6" s="44"/>
      <c r="H6" s="44"/>
      <c r="I6" s="44"/>
      <c r="J6" s="44"/>
      <c r="K6" s="44"/>
      <c r="L6" s="44"/>
      <c r="M6" s="44"/>
      <c r="N6" s="56"/>
      <c r="O6" s="25"/>
      <c r="P6" s="4"/>
      <c r="Q6" s="78">
        <v>2015</v>
      </c>
      <c r="R6" s="78">
        <v>2016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7">
        <v>1</v>
      </c>
      <c r="D7" s="45" t="s">
        <v>5</v>
      </c>
      <c r="E7" s="66">
        <v>279</v>
      </c>
      <c r="F7" s="46">
        <f>E7/E23</f>
        <v>6.0693075768452655E-3</v>
      </c>
      <c r="G7" s="47">
        <f t="shared" ref="G7:G23" si="0">K7-E7</f>
        <v>14</v>
      </c>
      <c r="H7" s="48">
        <f t="shared" ref="H7:H23" si="1">G7/E7</f>
        <v>5.0179211469534052E-2</v>
      </c>
      <c r="I7" s="37">
        <v>290</v>
      </c>
      <c r="J7" s="46">
        <f>I7/I23</f>
        <v>5.7722929936305728E-3</v>
      </c>
      <c r="K7" s="74">
        <v>293</v>
      </c>
      <c r="L7" s="46">
        <f>K7/K23</f>
        <v>6.3749700833315203E-3</v>
      </c>
      <c r="M7" s="49">
        <f t="shared" ref="M7:M23" si="2">K7-I7</f>
        <v>3</v>
      </c>
      <c r="N7" s="35">
        <f>M7/I7</f>
        <v>1.0344827586206896E-2</v>
      </c>
      <c r="O7" s="26"/>
      <c r="P7" s="75"/>
      <c r="Q7" s="37">
        <v>290</v>
      </c>
      <c r="R7" s="37">
        <v>293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7">
        <v>2</v>
      </c>
      <c r="D8" s="45" t="s">
        <v>6</v>
      </c>
      <c r="E8" s="66">
        <v>58</v>
      </c>
      <c r="F8" s="46">
        <f>E8/E23</f>
        <v>1.2617198546846788E-3</v>
      </c>
      <c r="G8" s="47">
        <f t="shared" si="0"/>
        <v>1</v>
      </c>
      <c r="H8" s="48">
        <f t="shared" si="1"/>
        <v>1.7241379310344827E-2</v>
      </c>
      <c r="I8" s="37">
        <v>86</v>
      </c>
      <c r="J8" s="46">
        <f>I8/I23</f>
        <v>1.7117834394904459E-3</v>
      </c>
      <c r="K8" s="74">
        <v>59</v>
      </c>
      <c r="L8" s="46">
        <f>K8/K23</f>
        <v>1.2836970474967907E-3</v>
      </c>
      <c r="M8" s="49">
        <f t="shared" si="2"/>
        <v>-27</v>
      </c>
      <c r="N8" s="35">
        <f t="shared" ref="N8:N23" si="3">M8/I8</f>
        <v>-0.31395348837209303</v>
      </c>
      <c r="O8" s="26"/>
      <c r="P8" s="1"/>
      <c r="Q8" s="37">
        <v>86</v>
      </c>
      <c r="R8" s="37">
        <v>59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7">
        <v>3</v>
      </c>
      <c r="D9" s="50" t="s">
        <v>7</v>
      </c>
      <c r="E9" s="66">
        <v>3397</v>
      </c>
      <c r="F9" s="46">
        <f>E9/E23</f>
        <v>7.3897626661445753E-2</v>
      </c>
      <c r="G9" s="47">
        <f t="shared" si="0"/>
        <v>10</v>
      </c>
      <c r="H9" s="48">
        <f t="shared" si="1"/>
        <v>2.9437739181630853E-3</v>
      </c>
      <c r="I9" s="37">
        <v>4097</v>
      </c>
      <c r="J9" s="46">
        <f>I9/I23</f>
        <v>8.1548566878980891E-2</v>
      </c>
      <c r="K9" s="74">
        <v>3407</v>
      </c>
      <c r="L9" s="46">
        <f>K9/K23</f>
        <v>7.4128065098670606E-2</v>
      </c>
      <c r="M9" s="49">
        <f t="shared" si="2"/>
        <v>-690</v>
      </c>
      <c r="N9" s="35">
        <f t="shared" si="3"/>
        <v>-0.16841591408347573</v>
      </c>
      <c r="O9" s="26"/>
      <c r="P9" s="76"/>
      <c r="Q9" s="37">
        <v>4097</v>
      </c>
      <c r="R9" s="37">
        <v>3407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7">
        <v>4</v>
      </c>
      <c r="D10" s="50" t="s">
        <v>8</v>
      </c>
      <c r="E10" s="66">
        <v>59</v>
      </c>
      <c r="F10" s="46">
        <f>E10/E23</f>
        <v>1.2834736452826906E-3</v>
      </c>
      <c r="G10" s="47">
        <f t="shared" si="0"/>
        <v>-5</v>
      </c>
      <c r="H10" s="48">
        <f t="shared" si="1"/>
        <v>-8.4745762711864403E-2</v>
      </c>
      <c r="I10" s="37">
        <v>34</v>
      </c>
      <c r="J10" s="46">
        <f>I10/I23</f>
        <v>6.7675159235668786E-4</v>
      </c>
      <c r="K10" s="74">
        <v>54</v>
      </c>
      <c r="L10" s="46">
        <f>K10/K23</f>
        <v>1.1749091621157067E-3</v>
      </c>
      <c r="M10" s="49">
        <f t="shared" si="2"/>
        <v>20</v>
      </c>
      <c r="N10" s="35">
        <f t="shared" si="3"/>
        <v>0.58823529411764708</v>
      </c>
      <c r="O10" s="26"/>
      <c r="P10" s="5"/>
      <c r="Q10" s="37">
        <v>34</v>
      </c>
      <c r="R10" s="37">
        <v>54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7">
        <v>5</v>
      </c>
      <c r="D11" s="51" t="s">
        <v>9</v>
      </c>
      <c r="E11" s="66">
        <v>136</v>
      </c>
      <c r="F11" s="46">
        <f>E11/E23</f>
        <v>2.9585155213295916E-3</v>
      </c>
      <c r="G11" s="47">
        <f t="shared" si="0"/>
        <v>2</v>
      </c>
      <c r="H11" s="48">
        <f t="shared" si="1"/>
        <v>1.4705882352941176E-2</v>
      </c>
      <c r="I11" s="37">
        <v>141</v>
      </c>
      <c r="J11" s="46">
        <f>I11/I23</f>
        <v>2.806528662420382E-3</v>
      </c>
      <c r="K11" s="74">
        <v>138</v>
      </c>
      <c r="L11" s="46">
        <f>K11/K23</f>
        <v>3.0025456365179175E-3</v>
      </c>
      <c r="M11" s="49">
        <f t="shared" si="2"/>
        <v>-3</v>
      </c>
      <c r="N11" s="35">
        <f t="shared" si="3"/>
        <v>-2.1276595744680851E-2</v>
      </c>
      <c r="O11" s="26"/>
      <c r="P11" s="5"/>
      <c r="Q11" s="37">
        <v>141</v>
      </c>
      <c r="R11" s="37">
        <v>138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7">
        <v>6</v>
      </c>
      <c r="D12" s="51" t="s">
        <v>10</v>
      </c>
      <c r="E12" s="66">
        <v>4656</v>
      </c>
      <c r="F12" s="46">
        <f>E12/E23</f>
        <v>0.10128564902434249</v>
      </c>
      <c r="G12" s="47">
        <f t="shared" si="0"/>
        <v>-8</v>
      </c>
      <c r="H12" s="48">
        <f t="shared" si="1"/>
        <v>-1.718213058419244E-3</v>
      </c>
      <c r="I12" s="37">
        <v>5879</v>
      </c>
      <c r="J12" s="46">
        <f>I12/I23</f>
        <v>0.11701831210191083</v>
      </c>
      <c r="K12" s="74">
        <v>4648</v>
      </c>
      <c r="L12" s="46">
        <f>K12/K23</f>
        <v>0.10112921825025566</v>
      </c>
      <c r="M12" s="49">
        <f t="shared" si="2"/>
        <v>-1231</v>
      </c>
      <c r="N12" s="35">
        <f t="shared" si="3"/>
        <v>-0.20938935193060043</v>
      </c>
      <c r="O12" s="26"/>
      <c r="P12" s="5"/>
      <c r="Q12" s="37">
        <v>5879</v>
      </c>
      <c r="R12" s="37">
        <v>4648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7">
        <v>7</v>
      </c>
      <c r="D13" s="50" t="s">
        <v>11</v>
      </c>
      <c r="E13" s="66">
        <v>7619</v>
      </c>
      <c r="F13" s="46">
        <f>E13/E23</f>
        <v>0.16574213056625117</v>
      </c>
      <c r="G13" s="47">
        <f t="shared" si="0"/>
        <v>137</v>
      </c>
      <c r="H13" s="48">
        <f t="shared" si="1"/>
        <v>1.7981362383514898E-2</v>
      </c>
      <c r="I13" s="37">
        <v>8342</v>
      </c>
      <c r="J13" s="46">
        <f>I13/I23</f>
        <v>0.16604299363057326</v>
      </c>
      <c r="K13" s="74">
        <v>7756</v>
      </c>
      <c r="L13" s="46">
        <f>K13/K23</f>
        <v>0.16875176780313744</v>
      </c>
      <c r="M13" s="49">
        <f t="shared" si="2"/>
        <v>-586</v>
      </c>
      <c r="N13" s="35">
        <f t="shared" si="3"/>
        <v>-7.0246943179093746E-2</v>
      </c>
      <c r="O13" s="26"/>
      <c r="P13" s="5"/>
      <c r="Q13" s="37">
        <v>8342</v>
      </c>
      <c r="R13" s="37">
        <v>7756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7">
        <v>8</v>
      </c>
      <c r="D14" s="50" t="s">
        <v>12</v>
      </c>
      <c r="E14" s="66">
        <v>1991</v>
      </c>
      <c r="F14" s="46">
        <f>E14/E23</f>
        <v>4.3311797080641298E-2</v>
      </c>
      <c r="G14" s="47">
        <f t="shared" si="0"/>
        <v>-42</v>
      </c>
      <c r="H14" s="48">
        <f t="shared" si="1"/>
        <v>-2.1094927172275239E-2</v>
      </c>
      <c r="I14" s="37">
        <v>1812</v>
      </c>
      <c r="J14" s="46">
        <f>I14/I23</f>
        <v>3.6066878980891719E-2</v>
      </c>
      <c r="K14" s="74">
        <v>1949</v>
      </c>
      <c r="L14" s="46">
        <f>K14/K23</f>
        <v>4.2405517721546528E-2</v>
      </c>
      <c r="M14" s="49">
        <f t="shared" si="2"/>
        <v>137</v>
      </c>
      <c r="N14" s="35">
        <f t="shared" si="3"/>
        <v>7.5607064017660042E-2</v>
      </c>
      <c r="O14" s="26"/>
      <c r="P14" s="5"/>
      <c r="Q14" s="37">
        <v>1812</v>
      </c>
      <c r="R14" s="37">
        <v>1949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7">
        <v>9</v>
      </c>
      <c r="D15" s="51" t="s">
        <v>13</v>
      </c>
      <c r="E15" s="66">
        <v>10737</v>
      </c>
      <c r="F15" s="46">
        <f>E15/E23</f>
        <v>0.23357044965085166</v>
      </c>
      <c r="G15" s="47">
        <f t="shared" si="0"/>
        <v>-220</v>
      </c>
      <c r="H15" s="48">
        <f t="shared" si="1"/>
        <v>-2.0489894756449661E-2</v>
      </c>
      <c r="I15" s="37">
        <v>10743</v>
      </c>
      <c r="J15" s="46">
        <f>I15/I23</f>
        <v>0.21383359872611465</v>
      </c>
      <c r="K15" s="74">
        <v>10517</v>
      </c>
      <c r="L15" s="46">
        <f>K15/K23</f>
        <v>0.22882443811057201</v>
      </c>
      <c r="M15" s="49">
        <f t="shared" si="2"/>
        <v>-226</v>
      </c>
      <c r="N15" s="35">
        <f t="shared" si="3"/>
        <v>-2.1036954295820535E-2</v>
      </c>
      <c r="O15" s="26"/>
      <c r="P15" s="5"/>
      <c r="Q15" s="37">
        <v>10743</v>
      </c>
      <c r="R15" s="37">
        <v>10517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7">
        <v>10</v>
      </c>
      <c r="D16" s="51" t="s">
        <v>14</v>
      </c>
      <c r="E16" s="66">
        <v>646</v>
      </c>
      <c r="F16" s="46">
        <f>E16/E23</f>
        <v>1.4052948726315561E-2</v>
      </c>
      <c r="G16" s="47">
        <f t="shared" si="0"/>
        <v>-24</v>
      </c>
      <c r="H16" s="48">
        <f t="shared" si="1"/>
        <v>-3.7151702786377708E-2</v>
      </c>
      <c r="I16" s="37">
        <v>919</v>
      </c>
      <c r="J16" s="46">
        <f>I16/I23</f>
        <v>1.8292197452229299E-2</v>
      </c>
      <c r="K16" s="74">
        <v>622</v>
      </c>
      <c r="L16" s="46">
        <f>K16/K23</f>
        <v>1.3533212941406844E-2</v>
      </c>
      <c r="M16" s="49">
        <f t="shared" si="2"/>
        <v>-297</v>
      </c>
      <c r="N16" s="35">
        <f t="shared" si="3"/>
        <v>-0.32317736670293795</v>
      </c>
      <c r="O16" s="26"/>
      <c r="P16" s="5"/>
      <c r="Q16" s="37">
        <v>919</v>
      </c>
      <c r="R16" s="37">
        <v>622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7">
        <v>11</v>
      </c>
      <c r="D17" s="45" t="s">
        <v>15</v>
      </c>
      <c r="E17" s="66">
        <v>991</v>
      </c>
      <c r="F17" s="46">
        <f>E17/E23</f>
        <v>2.1558006482629597E-2</v>
      </c>
      <c r="G17" s="47">
        <f t="shared" si="0"/>
        <v>13</v>
      </c>
      <c r="H17" s="48">
        <f t="shared" si="1"/>
        <v>1.3118062563067608E-2</v>
      </c>
      <c r="I17" s="37">
        <v>1377</v>
      </c>
      <c r="J17" s="46">
        <f>I17/I23</f>
        <v>2.7408439490445861E-2</v>
      </c>
      <c r="K17" s="74">
        <v>1004</v>
      </c>
      <c r="L17" s="46">
        <f>K17/K23</f>
        <v>2.184460738452166E-2</v>
      </c>
      <c r="M17" s="49">
        <f t="shared" si="2"/>
        <v>-373</v>
      </c>
      <c r="N17" s="35">
        <f t="shared" si="3"/>
        <v>-0.27087872185911399</v>
      </c>
      <c r="O17" s="26"/>
      <c r="P17" s="5"/>
      <c r="Q17" s="37">
        <v>1377</v>
      </c>
      <c r="R17" s="37">
        <v>1004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7">
        <v>12</v>
      </c>
      <c r="D18" s="45" t="s">
        <v>16</v>
      </c>
      <c r="E18" s="66">
        <v>349</v>
      </c>
      <c r="F18" s="46">
        <f>E18/E23</f>
        <v>7.5920729187060844E-3</v>
      </c>
      <c r="G18" s="47">
        <f t="shared" si="0"/>
        <v>-5</v>
      </c>
      <c r="H18" s="48">
        <f t="shared" si="1"/>
        <v>-1.4326647564469915E-2</v>
      </c>
      <c r="I18" s="37">
        <v>310</v>
      </c>
      <c r="J18" s="46">
        <f>I18/I23</f>
        <v>6.1703821656050959E-3</v>
      </c>
      <c r="K18" s="74">
        <v>344</v>
      </c>
      <c r="L18" s="46">
        <f>K18/K23</f>
        <v>7.484606514218577E-3</v>
      </c>
      <c r="M18" s="49">
        <f t="shared" si="2"/>
        <v>34</v>
      </c>
      <c r="N18" s="35">
        <f t="shared" si="3"/>
        <v>0.10967741935483871</v>
      </c>
      <c r="O18" s="26"/>
      <c r="P18" s="5"/>
      <c r="Q18" s="37">
        <v>310</v>
      </c>
      <c r="R18" s="37">
        <v>344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7">
        <v>13</v>
      </c>
      <c r="D19" s="45" t="s">
        <v>17</v>
      </c>
      <c r="E19" s="66">
        <v>4861</v>
      </c>
      <c r="F19" s="46">
        <f>E19/E23</f>
        <v>0.10574517609693489</v>
      </c>
      <c r="G19" s="47">
        <f t="shared" si="0"/>
        <v>121</v>
      </c>
      <c r="H19" s="48">
        <f t="shared" si="1"/>
        <v>2.4891997531372147E-2</v>
      </c>
      <c r="I19" s="37">
        <v>5885</v>
      </c>
      <c r="J19" s="46">
        <f>I19/I23</f>
        <v>0.11713773885350319</v>
      </c>
      <c r="K19" s="74">
        <v>4982</v>
      </c>
      <c r="L19" s="46">
        <f>K19/K23</f>
        <v>0.10839624899371206</v>
      </c>
      <c r="M19" s="49">
        <f t="shared" si="2"/>
        <v>-903</v>
      </c>
      <c r="N19" s="35">
        <f t="shared" si="3"/>
        <v>-0.15344095157179269</v>
      </c>
      <c r="O19" s="26"/>
      <c r="P19" s="5"/>
      <c r="Q19" s="37">
        <v>5885</v>
      </c>
      <c r="R19" s="37">
        <v>4982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7">
        <v>14</v>
      </c>
      <c r="D20" s="45" t="s">
        <v>18</v>
      </c>
      <c r="E20" s="66">
        <v>490</v>
      </c>
      <c r="F20" s="46">
        <f>E20/E23</f>
        <v>1.0659357393025735E-2</v>
      </c>
      <c r="G20" s="47">
        <f t="shared" si="0"/>
        <v>8</v>
      </c>
      <c r="H20" s="48">
        <f t="shared" si="1"/>
        <v>1.6326530612244899E-2</v>
      </c>
      <c r="I20" s="37">
        <v>572</v>
      </c>
      <c r="J20" s="46">
        <f>I20/I23</f>
        <v>1.1385350318471337E-2</v>
      </c>
      <c r="K20" s="74">
        <v>498</v>
      </c>
      <c r="L20" s="46">
        <f>K20/K23</f>
        <v>1.0835273383955962E-2</v>
      </c>
      <c r="M20" s="49">
        <f t="shared" si="2"/>
        <v>-74</v>
      </c>
      <c r="N20" s="35">
        <f t="shared" si="3"/>
        <v>-0.12937062937062938</v>
      </c>
      <c r="O20" s="26"/>
      <c r="P20" s="5"/>
      <c r="Q20" s="37">
        <v>572</v>
      </c>
      <c r="R20" s="37">
        <v>498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7">
        <v>15</v>
      </c>
      <c r="D21" s="45" t="s">
        <v>19</v>
      </c>
      <c r="E21" s="66">
        <v>5130</v>
      </c>
      <c r="F21" s="46">
        <f>E21/E23</f>
        <v>0.11159694576780003</v>
      </c>
      <c r="G21" s="47">
        <f t="shared" si="0"/>
        <v>-26</v>
      </c>
      <c r="H21" s="48">
        <f t="shared" si="1"/>
        <v>-5.0682261208577E-3</v>
      </c>
      <c r="I21" s="37">
        <v>5438</v>
      </c>
      <c r="J21" s="46">
        <f>I21/I23</f>
        <v>0.10824044585987261</v>
      </c>
      <c r="K21" s="74">
        <v>5104</v>
      </c>
      <c r="L21" s="46">
        <f>K21/K23</f>
        <v>0.11105067339701051</v>
      </c>
      <c r="M21" s="49">
        <f t="shared" si="2"/>
        <v>-334</v>
      </c>
      <c r="N21" s="35">
        <f t="shared" si="3"/>
        <v>-6.1419639573372563E-2</v>
      </c>
      <c r="O21" s="26"/>
      <c r="P21" s="5"/>
      <c r="Q21" s="37">
        <v>5438</v>
      </c>
      <c r="R21" s="37">
        <v>5104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7">
        <v>16</v>
      </c>
      <c r="D22" s="50" t="s">
        <v>20</v>
      </c>
      <c r="E22" s="66">
        <v>4570</v>
      </c>
      <c r="F22" s="46">
        <f>E22/E23</f>
        <v>9.9414823032913491E-2</v>
      </c>
      <c r="G22" s="47">
        <f t="shared" si="0"/>
        <v>16</v>
      </c>
      <c r="H22" s="48">
        <f t="shared" si="1"/>
        <v>3.50109409190372E-3</v>
      </c>
      <c r="I22" s="37">
        <v>4315</v>
      </c>
      <c r="J22" s="46">
        <f>I22/I23</f>
        <v>8.588773885350319E-2</v>
      </c>
      <c r="K22" s="74">
        <v>4586</v>
      </c>
      <c r="L22" s="46">
        <f>K22/K23</f>
        <v>9.9780248471530206E-2</v>
      </c>
      <c r="M22" s="49">
        <f t="shared" si="2"/>
        <v>271</v>
      </c>
      <c r="N22" s="35">
        <f t="shared" si="3"/>
        <v>6.2804171494785635E-2</v>
      </c>
      <c r="O22" s="26"/>
      <c r="P22" s="5"/>
      <c r="Q22" s="37">
        <v>4315</v>
      </c>
      <c r="R22" s="37">
        <v>4586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8"/>
      <c r="D23" s="59" t="s">
        <v>0</v>
      </c>
      <c r="E23" s="60">
        <f>SUM(E7:E22)</f>
        <v>45969</v>
      </c>
      <c r="F23" s="61">
        <f>E23/E23</f>
        <v>1</v>
      </c>
      <c r="G23" s="62">
        <f t="shared" si="0"/>
        <v>-8</v>
      </c>
      <c r="H23" s="63">
        <f t="shared" si="1"/>
        <v>-1.7403032478409362E-4</v>
      </c>
      <c r="I23" s="64">
        <f>SUM(I7:I22)</f>
        <v>50240</v>
      </c>
      <c r="J23" s="61">
        <f>I23/I23</f>
        <v>1</v>
      </c>
      <c r="K23" s="60">
        <f>SUM(K7:K22)</f>
        <v>45961</v>
      </c>
      <c r="L23" s="61">
        <f>K23/K23</f>
        <v>1</v>
      </c>
      <c r="M23" s="64">
        <f t="shared" si="2"/>
        <v>-4279</v>
      </c>
      <c r="N23" s="65">
        <f t="shared" si="3"/>
        <v>-8.517117834394905E-2</v>
      </c>
      <c r="O23" s="27"/>
      <c r="P23" s="5"/>
      <c r="Q23" s="79">
        <f>SUM(Q7:Q22)</f>
        <v>50240</v>
      </c>
      <c r="R23" s="80">
        <f>SUM(R7:R22)</f>
        <v>45961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2016-02-01T07:18:17Z</cp:lastPrinted>
  <dcterms:created xsi:type="dcterms:W3CDTF">2003-06-02T05:51:50Z</dcterms:created>
  <dcterms:modified xsi:type="dcterms:W3CDTF">2016-03-01T06:44:19Z</dcterms:modified>
</cp:coreProperties>
</file>